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na_V\Desktop\"/>
    </mc:Choice>
  </mc:AlternateContent>
  <bookViews>
    <workbookView xWindow="0" yWindow="0" windowWidth="28800" windowHeight="12435"/>
  </bookViews>
  <sheets>
    <sheet name="2019год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J13" i="2"/>
  <c r="F14" i="2"/>
  <c r="F13" i="2"/>
  <c r="N14" i="2" l="1"/>
  <c r="N13" i="2"/>
  <c r="J12" i="2"/>
  <c r="J11" i="2"/>
  <c r="J10" i="2"/>
  <c r="J9" i="2"/>
  <c r="J8" i="2"/>
  <c r="C15" i="2"/>
  <c r="D15" i="2"/>
  <c r="E15" i="2"/>
  <c r="G15" i="2"/>
  <c r="H15" i="2"/>
  <c r="I15" i="2"/>
  <c r="K15" i="2"/>
  <c r="L15" i="2"/>
  <c r="M15" i="2"/>
  <c r="B13" i="2"/>
  <c r="B14" i="2"/>
  <c r="F12" i="2"/>
  <c r="B12" i="2"/>
  <c r="F11" i="2"/>
  <c r="N11" i="2" s="1"/>
  <c r="B11" i="2"/>
  <c r="F10" i="2"/>
  <c r="B10" i="2"/>
  <c r="F9" i="2"/>
  <c r="N9" i="2" s="1"/>
  <c r="B9" i="2"/>
  <c r="F8" i="2"/>
  <c r="F15" i="2" s="1"/>
  <c r="B8" i="2"/>
  <c r="N10" i="2" l="1"/>
  <c r="N12" i="2"/>
  <c r="N8" i="2"/>
  <c r="J15" i="2"/>
  <c r="B15" i="2"/>
  <c r="N15" i="2" l="1"/>
</calcChain>
</file>

<file path=xl/sharedStrings.xml><?xml version="1.0" encoding="utf-8"?>
<sst xmlns="http://schemas.openxmlformats.org/spreadsheetml/2006/main" count="29" uniqueCount="21">
  <si>
    <t>Причины отклонения</t>
  </si>
  <si>
    <t>Всего</t>
  </si>
  <si>
    <t>«Ремонт автомобильных дорог по улицам д.Трактор и д. Александрово» (МО "Можгинское")</t>
  </si>
  <si>
    <t xml:space="preserve"> Сведения о поступлении денежных средств в разрезе источников финансирования</t>
  </si>
  <si>
    <t>«Ремонт улично-дорожного полотна по улицам Фалалеева и Молодежная д.Пазял, протяженностью 1,7 км» (МО "Пазяльское")</t>
  </si>
  <si>
    <t>«Ремонт автомобильной дороги местного значения по ул. Советская-Ленина в д.Туташево Можгинского района» (МО "Большекибьинское")</t>
  </si>
  <si>
    <t>«Ремонт дороги по ул. Сосновская с.Русский Пычас, протяженностью 1 км» (МО "Мельниковское")</t>
  </si>
  <si>
    <t>«Ремонт асфальтового покрытия автомобильной дороги по ул. Нижняя д.Кватчи» (МО "Кватчинское")</t>
  </si>
  <si>
    <t>"Ремонт водопропускной трубы д. Удмурт Сюгаил" (МО "Сюгаильское")</t>
  </si>
  <si>
    <t>"Ремонт автомобильной дороги по улице Садовая д.Лесная Поляна" (МО "Можгинское")</t>
  </si>
  <si>
    <t>местный бюджет</t>
  </si>
  <si>
    <t>Наименование проекта</t>
  </si>
  <si>
    <t>спонсоры</t>
  </si>
  <si>
    <t>граждане</t>
  </si>
  <si>
    <t xml:space="preserve">Всего </t>
  </si>
  <si>
    <t>Отчет о реализации проектов инициативного бюджетирования "Наше село" за 2019 год</t>
  </si>
  <si>
    <t>экономия по результатам торгов</t>
  </si>
  <si>
    <t>Предусмотрено средств на реализацию проекта, руб.</t>
  </si>
  <si>
    <t>Фактическое поступление средств на реализацию проекта, руб.</t>
  </si>
  <si>
    <t>Использовано средств на реализацию проекта, руб.</t>
  </si>
  <si>
    <t>Отклонение,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</si>
</sst>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tabSelected="1" zoomScaleNormal="100" workbookViewId="0">
      <selection activeCell="R8" sqref="R8"/>
    </sheetView>
  </sheetViews>
  <sheetFormatPr defaultRowHeight="15" x14ac:dyDescent="0.25"/>
  <cols>
    <col min="1" max="1" width="43" customWidth="1"/>
    <col min="2" max="2" width="11" customWidth="1"/>
    <col min="3" max="3" width="10.42578125" customWidth="1"/>
    <col min="4" max="4" width="10.5703125" customWidth="1"/>
    <col min="6" max="6" width="10.7109375" customWidth="1"/>
    <col min="7" max="7" width="10.5703125" customWidth="1"/>
    <col min="8" max="8" width="11.140625" customWidth="1"/>
    <col min="10" max="10" width="10.7109375" customWidth="1"/>
    <col min="11" max="11" width="10.42578125" customWidth="1"/>
    <col min="12" max="12" width="10.28515625" customWidth="1"/>
    <col min="14" max="14" width="11.7109375" customWidth="1"/>
    <col min="15" max="15" width="12.42578125" customWidth="1"/>
  </cols>
  <sheetData>
    <row r="2" spans="1:15" ht="18.75" x14ac:dyDescent="0.3">
      <c r="B2" s="14" t="s">
        <v>15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8.75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B4" s="15" t="s">
        <v>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8.75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45" customHeight="1" x14ac:dyDescent="0.25">
      <c r="A6" s="12" t="s">
        <v>11</v>
      </c>
      <c r="B6" s="16" t="s">
        <v>17</v>
      </c>
      <c r="C6" s="16"/>
      <c r="D6" s="16"/>
      <c r="E6" s="16"/>
      <c r="F6" s="16" t="s">
        <v>18</v>
      </c>
      <c r="G6" s="16"/>
      <c r="H6" s="16"/>
      <c r="I6" s="16"/>
      <c r="J6" s="16" t="s">
        <v>19</v>
      </c>
      <c r="K6" s="16"/>
      <c r="L6" s="16"/>
      <c r="M6" s="16"/>
      <c r="N6" s="12" t="s">
        <v>20</v>
      </c>
      <c r="O6" s="12" t="s">
        <v>0</v>
      </c>
    </row>
    <row r="7" spans="1:15" ht="33.75" customHeight="1" x14ac:dyDescent="0.25">
      <c r="A7" s="13"/>
      <c r="B7" s="1" t="s">
        <v>1</v>
      </c>
      <c r="C7" s="1" t="s">
        <v>10</v>
      </c>
      <c r="D7" s="1" t="s">
        <v>12</v>
      </c>
      <c r="E7" s="1" t="s">
        <v>13</v>
      </c>
      <c r="F7" s="1" t="s">
        <v>1</v>
      </c>
      <c r="G7" s="1" t="s">
        <v>10</v>
      </c>
      <c r="H7" s="1" t="s">
        <v>12</v>
      </c>
      <c r="I7" s="1" t="s">
        <v>13</v>
      </c>
      <c r="J7" s="1" t="s">
        <v>1</v>
      </c>
      <c r="K7" s="1" t="s">
        <v>10</v>
      </c>
      <c r="L7" s="1" t="s">
        <v>12</v>
      </c>
      <c r="M7" s="1" t="s">
        <v>13</v>
      </c>
      <c r="N7" s="13"/>
      <c r="O7" s="13"/>
    </row>
    <row r="8" spans="1:15" ht="47.25" customHeight="1" x14ac:dyDescent="0.25">
      <c r="A8" s="9" t="s">
        <v>4</v>
      </c>
      <c r="B8" s="3">
        <f t="shared" ref="B8:B14" si="0">C8+D8+E8</f>
        <v>2517560</v>
      </c>
      <c r="C8" s="3">
        <v>1000000</v>
      </c>
      <c r="D8" s="3">
        <v>1406560</v>
      </c>
      <c r="E8" s="3">
        <v>111000</v>
      </c>
      <c r="F8" s="3">
        <f t="shared" ref="F8:F14" si="1">G8+H8+I8</f>
        <v>2517560</v>
      </c>
      <c r="G8" s="3">
        <v>1000000</v>
      </c>
      <c r="H8" s="3">
        <v>1406560</v>
      </c>
      <c r="I8" s="3">
        <v>111000</v>
      </c>
      <c r="J8" s="3">
        <f>K8+L8+M8</f>
        <v>2517560</v>
      </c>
      <c r="K8" s="3">
        <v>1000000</v>
      </c>
      <c r="L8" s="3">
        <v>1406560</v>
      </c>
      <c r="M8" s="3">
        <v>111000</v>
      </c>
      <c r="N8" s="8">
        <f t="shared" ref="N8:N14" si="2">F8-J8</f>
        <v>0</v>
      </c>
      <c r="O8" s="2"/>
    </row>
    <row r="9" spans="1:15" ht="48.75" customHeight="1" x14ac:dyDescent="0.25">
      <c r="A9" s="9" t="s">
        <v>2</v>
      </c>
      <c r="B9" s="3">
        <f t="shared" si="0"/>
        <v>1371666</v>
      </c>
      <c r="C9" s="3">
        <v>1000000</v>
      </c>
      <c r="D9" s="3">
        <v>271666</v>
      </c>
      <c r="E9" s="3">
        <v>100000</v>
      </c>
      <c r="F9" s="3">
        <f t="shared" si="1"/>
        <v>1371666</v>
      </c>
      <c r="G9" s="3">
        <v>1000000</v>
      </c>
      <c r="H9" s="3">
        <v>271666</v>
      </c>
      <c r="I9" s="3">
        <v>100000</v>
      </c>
      <c r="J9" s="3">
        <f>K9+L9+M9</f>
        <v>1371666</v>
      </c>
      <c r="K9" s="3">
        <v>1000000</v>
      </c>
      <c r="L9" s="3">
        <v>271666</v>
      </c>
      <c r="M9" s="3">
        <v>100000</v>
      </c>
      <c r="N9" s="8">
        <f t="shared" si="2"/>
        <v>0</v>
      </c>
      <c r="O9" s="2"/>
    </row>
    <row r="10" spans="1:15" ht="63.75" customHeight="1" x14ac:dyDescent="0.25">
      <c r="A10" s="9" t="s">
        <v>5</v>
      </c>
      <c r="B10" s="3">
        <f t="shared" si="0"/>
        <v>1228384</v>
      </c>
      <c r="C10" s="3">
        <v>1000000</v>
      </c>
      <c r="D10" s="3">
        <v>128384</v>
      </c>
      <c r="E10" s="3">
        <v>100000</v>
      </c>
      <c r="F10" s="3">
        <f t="shared" si="1"/>
        <v>1228384</v>
      </c>
      <c r="G10" s="3">
        <v>1000000</v>
      </c>
      <c r="H10" s="3">
        <v>128384</v>
      </c>
      <c r="I10" s="3">
        <v>100000</v>
      </c>
      <c r="J10" s="3">
        <f>K10+L10+M10</f>
        <v>1228384</v>
      </c>
      <c r="K10" s="3">
        <v>1000000</v>
      </c>
      <c r="L10" s="3">
        <v>128384</v>
      </c>
      <c r="M10" s="3">
        <v>100000</v>
      </c>
      <c r="N10" s="8">
        <f t="shared" si="2"/>
        <v>0</v>
      </c>
      <c r="O10" s="2"/>
    </row>
    <row r="11" spans="1:15" ht="44.25" customHeight="1" x14ac:dyDescent="0.25">
      <c r="A11" s="9" t="s">
        <v>6</v>
      </c>
      <c r="B11" s="3">
        <f t="shared" si="0"/>
        <v>1450000</v>
      </c>
      <c r="C11" s="3">
        <v>1000000</v>
      </c>
      <c r="D11" s="3">
        <v>300000</v>
      </c>
      <c r="E11" s="3">
        <v>150000</v>
      </c>
      <c r="F11" s="3">
        <f t="shared" si="1"/>
        <v>1450000</v>
      </c>
      <c r="G11" s="3">
        <v>1000000</v>
      </c>
      <c r="H11" s="3">
        <v>300000</v>
      </c>
      <c r="I11" s="3">
        <v>150000</v>
      </c>
      <c r="J11" s="3">
        <f>K11+L11+M11</f>
        <v>1450000</v>
      </c>
      <c r="K11" s="3">
        <v>1000000</v>
      </c>
      <c r="L11" s="3">
        <v>300000</v>
      </c>
      <c r="M11" s="3">
        <v>150000</v>
      </c>
      <c r="N11" s="8">
        <f t="shared" si="2"/>
        <v>0</v>
      </c>
      <c r="O11" s="2"/>
    </row>
    <row r="12" spans="1:15" ht="45" customHeight="1" x14ac:dyDescent="0.25">
      <c r="A12" s="9" t="s">
        <v>7</v>
      </c>
      <c r="B12" s="3">
        <f t="shared" si="0"/>
        <v>980341</v>
      </c>
      <c r="C12" s="3">
        <v>800000</v>
      </c>
      <c r="D12" s="3">
        <v>100000</v>
      </c>
      <c r="E12" s="3">
        <v>80341</v>
      </c>
      <c r="F12" s="3">
        <f t="shared" si="1"/>
        <v>980341</v>
      </c>
      <c r="G12" s="3">
        <v>800000</v>
      </c>
      <c r="H12" s="3">
        <v>100000</v>
      </c>
      <c r="I12" s="3">
        <v>80341</v>
      </c>
      <c r="J12" s="3">
        <f>K12+L12+M12</f>
        <v>980341</v>
      </c>
      <c r="K12" s="3">
        <v>800000</v>
      </c>
      <c r="L12" s="3">
        <v>100000</v>
      </c>
      <c r="M12" s="3">
        <v>80341</v>
      </c>
      <c r="N12" s="3">
        <f t="shared" si="2"/>
        <v>0</v>
      </c>
      <c r="O12" s="3"/>
    </row>
    <row r="13" spans="1:15" ht="46.5" customHeight="1" x14ac:dyDescent="0.25">
      <c r="A13" s="9" t="s">
        <v>9</v>
      </c>
      <c r="B13" s="3">
        <f t="shared" si="0"/>
        <v>800000</v>
      </c>
      <c r="C13" s="3">
        <v>700000</v>
      </c>
      <c r="D13" s="3">
        <v>0</v>
      </c>
      <c r="E13" s="3">
        <v>100000</v>
      </c>
      <c r="F13" s="3">
        <f t="shared" si="1"/>
        <v>800000</v>
      </c>
      <c r="G13" s="3">
        <v>700000</v>
      </c>
      <c r="H13" s="3">
        <v>0</v>
      </c>
      <c r="I13" s="3">
        <v>100000</v>
      </c>
      <c r="J13" s="3">
        <f t="shared" ref="J13:J14" si="3">K13+L13+M13</f>
        <v>796000</v>
      </c>
      <c r="K13" s="3">
        <v>700000</v>
      </c>
      <c r="L13" s="3">
        <v>0</v>
      </c>
      <c r="M13" s="3">
        <v>96000</v>
      </c>
      <c r="N13" s="3">
        <f t="shared" si="2"/>
        <v>4000</v>
      </c>
      <c r="O13" s="8" t="s">
        <v>16</v>
      </c>
    </row>
    <row r="14" spans="1:15" ht="29.25" customHeight="1" x14ac:dyDescent="0.25">
      <c r="A14" s="9" t="s">
        <v>8</v>
      </c>
      <c r="B14" s="3">
        <f t="shared" si="0"/>
        <v>1100000</v>
      </c>
      <c r="C14" s="3">
        <v>1000000</v>
      </c>
      <c r="D14" s="3">
        <v>0</v>
      </c>
      <c r="E14" s="3">
        <v>100000</v>
      </c>
      <c r="F14" s="3">
        <f t="shared" si="1"/>
        <v>1100000</v>
      </c>
      <c r="G14" s="3">
        <v>1000000</v>
      </c>
      <c r="H14" s="3">
        <v>0</v>
      </c>
      <c r="I14" s="3">
        <v>100000</v>
      </c>
      <c r="J14" s="3">
        <f t="shared" si="3"/>
        <v>1100000</v>
      </c>
      <c r="K14" s="3">
        <v>1000000</v>
      </c>
      <c r="L14" s="3">
        <v>0</v>
      </c>
      <c r="M14" s="3">
        <v>100000</v>
      </c>
      <c r="N14" s="3">
        <f t="shared" si="2"/>
        <v>0</v>
      </c>
      <c r="O14" s="3"/>
    </row>
    <row r="15" spans="1:15" ht="23.25" customHeight="1" x14ac:dyDescent="0.25">
      <c r="A15" s="10" t="s">
        <v>14</v>
      </c>
      <c r="B15" s="11">
        <f t="shared" ref="B15:N15" si="4">B8+B9+B10+B11+B12+B13+B14</f>
        <v>9447951</v>
      </c>
      <c r="C15" s="11">
        <f t="shared" si="4"/>
        <v>6500000</v>
      </c>
      <c r="D15" s="11">
        <f t="shared" si="4"/>
        <v>2206610</v>
      </c>
      <c r="E15" s="11">
        <f t="shared" si="4"/>
        <v>741341</v>
      </c>
      <c r="F15" s="11">
        <f t="shared" si="4"/>
        <v>9447951</v>
      </c>
      <c r="G15" s="11">
        <f t="shared" si="4"/>
        <v>6500000</v>
      </c>
      <c r="H15" s="11">
        <f t="shared" si="4"/>
        <v>2206610</v>
      </c>
      <c r="I15" s="11">
        <f t="shared" si="4"/>
        <v>741341</v>
      </c>
      <c r="J15" s="11">
        <f t="shared" si="4"/>
        <v>9443951</v>
      </c>
      <c r="K15" s="11">
        <f t="shared" si="4"/>
        <v>6500000</v>
      </c>
      <c r="L15" s="11">
        <f t="shared" si="4"/>
        <v>2206610</v>
      </c>
      <c r="M15" s="11">
        <f t="shared" si="4"/>
        <v>737341</v>
      </c>
      <c r="N15" s="11">
        <f t="shared" si="4"/>
        <v>4000</v>
      </c>
      <c r="O15" s="11"/>
    </row>
    <row r="16" spans="1:15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5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2:15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8">
    <mergeCell ref="A6:A7"/>
    <mergeCell ref="N6:N7"/>
    <mergeCell ref="O6:O7"/>
    <mergeCell ref="B2:O2"/>
    <mergeCell ref="B4:O4"/>
    <mergeCell ref="B6:E6"/>
    <mergeCell ref="F6:I6"/>
    <mergeCell ref="J6:M6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Irina_V</dc:creator>
  <cp:lastModifiedBy>Irina_V</cp:lastModifiedBy>
  <cp:lastPrinted>2019-11-13T10:27:29Z</cp:lastPrinted>
  <dcterms:created xsi:type="dcterms:W3CDTF">2019-11-13T05:18:10Z</dcterms:created>
  <dcterms:modified xsi:type="dcterms:W3CDTF">2020-01-14T05:55:06Z</dcterms:modified>
</cp:coreProperties>
</file>